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<sst xmlns="http://schemas.openxmlformats.org/spreadsheetml/2006/main" count="62" uniqueCount="48">
  <si>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A K T Y W A</t>
  </si>
  <si>
    <t>P A S Y W A</t>
  </si>
  <si>
    <t>2000/2001</t>
  </si>
  <si>
    <t>2001/2002</t>
  </si>
  <si>
    <t>%</t>
  </si>
  <si>
    <t>A</t>
  </si>
  <si>
    <t>Majątek trwały</t>
  </si>
  <si>
    <t>Kapitały i fundusze</t>
  </si>
  <si>
    <t>A1</t>
  </si>
  <si>
    <t xml:space="preserve">Grunty </t>
  </si>
  <si>
    <t>Kapitał własny</t>
  </si>
  <si>
    <t>A2</t>
  </si>
  <si>
    <t>Budynki</t>
  </si>
  <si>
    <t>Kapitał zapasowy</t>
  </si>
  <si>
    <t>A3</t>
  </si>
  <si>
    <t>Wynik roku obrotowego</t>
  </si>
  <si>
    <t>B</t>
  </si>
  <si>
    <t>Majątek obrotowy</t>
  </si>
  <si>
    <t>Rezerwy i fundusze</t>
  </si>
  <si>
    <t>B1</t>
  </si>
  <si>
    <t>Zapasy</t>
  </si>
  <si>
    <t>Rezerwy na podatki</t>
  </si>
  <si>
    <t>Materiały</t>
  </si>
  <si>
    <t>Karma</t>
  </si>
  <si>
    <t>B2</t>
  </si>
  <si>
    <t>Środki pieniężne</t>
  </si>
  <si>
    <t>Fundusze specjalne</t>
  </si>
  <si>
    <t>W kasie</t>
  </si>
  <si>
    <t>Pożyczki</t>
  </si>
  <si>
    <t>W banku</t>
  </si>
  <si>
    <t>Kredyty</t>
  </si>
  <si>
    <t>Czeki, weksle, inne</t>
  </si>
  <si>
    <t>Zaliczki otrzymane</t>
  </si>
  <si>
    <t>C</t>
  </si>
  <si>
    <t>Należności</t>
  </si>
  <si>
    <t>Zobowiązania</t>
  </si>
  <si>
    <t>C1</t>
  </si>
  <si>
    <t>Składki i użytek własny</t>
  </si>
  <si>
    <t>Zaliczki obce</t>
  </si>
  <si>
    <t>C2</t>
  </si>
  <si>
    <t>Rozrachunki z kontrahent.</t>
  </si>
  <si>
    <t>Zwrot kosztów polow.</t>
  </si>
  <si>
    <t>C3</t>
  </si>
  <si>
    <t>Inne (zaliczki)</t>
  </si>
  <si>
    <t>Składki członkowskie</t>
  </si>
  <si>
    <t>SUMA AKTYWÓW:</t>
  </si>
  <si>
    <t>SUMA PASYWÓW:</t>
  </si>
  <si>
    <t>Papiery wartościowe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</si>
</sst>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%"/>
    <numFmt numFmtId="167" formatCode="#,##0_ ;\-#,##0\ "/>
    <numFmt numFmtId="168" formatCode="#,##0.00_ ;\-#,##0.00\ 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9" fontId="7" fillId="0" borderId="3" xfId="0" applyNumberFormat="1" applyFont="1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8" fillId="0" borderId="2" xfId="0" applyFont="1" applyBorder="1" applyAlignment="1">
      <alignment horizontal="left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7" xfId="0" applyNumberFormat="1" applyFont="1" applyBorder="1" applyAlignment="1">
      <alignment horizontal="right"/>
    </xf>
    <xf numFmtId="9" fontId="7" fillId="0" borderId="8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6" fillId="0" borderId="9" xfId="0" applyNumberFormat="1" applyFont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7" xfId="0" applyNumberFormat="1" applyFont="1" applyBorder="1" applyAlignment="1">
      <alignment horizontal="right"/>
    </xf>
    <xf numFmtId="9" fontId="10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1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6" fillId="0" borderId="5" xfId="0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9" fontId="10" fillId="0" borderId="8" xfId="0" applyNumberFormat="1" applyFont="1" applyBorder="1" applyAlignment="1">
      <alignment horizontal="right"/>
    </xf>
    <xf numFmtId="9" fontId="12" fillId="0" borderId="8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5">
      <pane xSplit="11595" topLeftCell="M1" activePane="topLeft" state="split"/>
      <selection pane="topLeft" activeCell="M9" sqref="M9"/>
      <selection pane="topRight" activeCell="M5" sqref="M5"/>
    </sheetView>
  </sheetViews>
  <sheetFormatPr defaultColWidth="9.00390625" defaultRowHeight="12.75"/>
  <cols>
    <col min="1" max="1" width="1.25" style="0" customWidth="1"/>
    <col min="4" max="4" width="11.875" style="0" customWidth="1"/>
    <col min="5" max="5" width="12.625" style="0" customWidth="1"/>
    <col min="6" max="6" width="12.125" style="0" customWidth="1"/>
    <col min="8" max="8" width="1.00390625" style="0" customWidth="1"/>
    <col min="11" max="11" width="11.25390625" style="0" customWidth="1"/>
    <col min="12" max="12" width="12.625" style="0" customWidth="1"/>
    <col min="13" max="13" width="12.75390625" style="0" customWidth="1"/>
  </cols>
  <sheetData>
    <row r="1" spans="1:14" ht="15.75">
      <c r="A1" s="1"/>
      <c r="B1" s="2"/>
      <c r="C1" s="3"/>
      <c r="D1" s="4" t="s">
        <v>0</v>
      </c>
      <c r="E1" s="3"/>
      <c r="F1" s="5"/>
      <c r="G1" s="6"/>
      <c r="H1" s="7"/>
      <c r="I1" s="3"/>
      <c r="J1" s="3"/>
      <c r="K1" s="8" t="s">
        <v>1</v>
      </c>
      <c r="L1" s="3"/>
      <c r="M1" s="9"/>
      <c r="N1" s="10"/>
    </row>
    <row r="2" spans="1:14" ht="12.75">
      <c r="A2" s="11"/>
      <c r="B2" s="12"/>
      <c r="C2" s="13"/>
      <c r="D2" s="13"/>
      <c r="E2" s="14" t="s">
        <v>2</v>
      </c>
      <c r="F2" s="14" t="s">
        <v>3</v>
      </c>
      <c r="G2" s="15" t="s">
        <v>4</v>
      </c>
      <c r="H2" s="16"/>
      <c r="I2" s="13"/>
      <c r="J2" s="13"/>
      <c r="K2" s="13"/>
      <c r="L2" s="14" t="s">
        <v>2</v>
      </c>
      <c r="M2" s="14" t="s">
        <v>3</v>
      </c>
      <c r="N2" s="15" t="s">
        <v>4</v>
      </c>
    </row>
    <row r="3" spans="1:14" ht="15">
      <c r="A3" s="17"/>
      <c r="B3" s="18" t="s">
        <v>5</v>
      </c>
      <c r="C3" s="19" t="s">
        <v>6</v>
      </c>
      <c r="D3" s="20"/>
      <c r="E3" s="21">
        <f>SUM(E5:E7)</f>
        <v>1101</v>
      </c>
      <c r="F3" s="21">
        <f>SUM(F5:F7)</f>
        <v>1090.5</v>
      </c>
      <c r="G3" s="22">
        <f>F3/E3</f>
        <v>0.9904632152588556</v>
      </c>
      <c r="H3" s="23"/>
      <c r="I3" s="19" t="s">
        <v>5</v>
      </c>
      <c r="J3" s="19" t="s">
        <v>7</v>
      </c>
      <c r="K3" s="24"/>
      <c r="L3" s="25">
        <f>SUM(L5:L7)</f>
        <v>1101</v>
      </c>
      <c r="M3" s="25">
        <f>SUM(M5:M7)</f>
        <v>1151</v>
      </c>
      <c r="N3" s="26">
        <f>M3/L3</f>
        <v>1.0454132606721163</v>
      </c>
    </row>
    <row r="4" spans="1:13" ht="15">
      <c r="A4" s="17"/>
      <c r="B4" s="27"/>
      <c r="C4" s="19"/>
      <c r="D4" s="20"/>
      <c r="E4" s="21"/>
      <c r="F4" s="21"/>
      <c r="G4" s="22"/>
      <c r="H4" s="23"/>
      <c r="I4" s="19"/>
      <c r="J4" s="19"/>
      <c r="K4" s="24"/>
      <c r="L4" s="28"/>
      <c r="M4" s="28"/>
    </row>
    <row r="5" spans="1:14" ht="12.75">
      <c r="A5" s="29"/>
      <c r="B5" s="30" t="s">
        <v>8</v>
      </c>
      <c r="C5" s="24" t="s">
        <v>9</v>
      </c>
      <c r="D5" s="24"/>
      <c r="E5" s="31">
        <v>100</v>
      </c>
      <c r="F5" s="31">
        <v>100</v>
      </c>
      <c r="G5" s="32">
        <f>F5/E5</f>
        <v>1</v>
      </c>
      <c r="H5" s="23"/>
      <c r="I5" s="24" t="s">
        <v>8</v>
      </c>
      <c r="J5" s="24" t="s">
        <v>10</v>
      </c>
      <c r="K5" s="24"/>
      <c r="L5" s="33">
        <v>1000</v>
      </c>
      <c r="M5" s="33">
        <v>1100</v>
      </c>
      <c r="N5" s="32">
        <f>M5/L5</f>
        <v>1.1</v>
      </c>
    </row>
    <row r="6" spans="1:14" ht="12.75">
      <c r="A6" s="29"/>
      <c r="B6" s="30" t="s">
        <v>11</v>
      </c>
      <c r="C6" s="24" t="s">
        <v>12</v>
      </c>
      <c r="D6" s="24"/>
      <c r="E6" s="31">
        <v>1000</v>
      </c>
      <c r="F6" s="31">
        <v>990</v>
      </c>
      <c r="G6" s="32">
        <f>F6/E6</f>
        <v>0.99</v>
      </c>
      <c r="H6" s="23"/>
      <c r="I6" s="24" t="s">
        <v>11</v>
      </c>
      <c r="J6" s="24" t="s">
        <v>13</v>
      </c>
      <c r="K6" s="24"/>
      <c r="L6" s="33">
        <v>1</v>
      </c>
      <c r="M6" s="33">
        <v>1</v>
      </c>
      <c r="N6" s="32">
        <f>M6/L6</f>
        <v>1</v>
      </c>
    </row>
    <row r="7" spans="1:14" ht="12.75">
      <c r="A7" s="29"/>
      <c r="B7" s="30" t="s">
        <v>14</v>
      </c>
      <c r="C7" s="24" t="s">
        <v>47</v>
      </c>
      <c r="D7" s="24"/>
      <c r="E7" s="31">
        <v>1</v>
      </c>
      <c r="F7" s="31">
        <v>0.5</v>
      </c>
      <c r="G7" s="32">
        <f>F7/E7</f>
        <v>0.5</v>
      </c>
      <c r="H7" s="23"/>
      <c r="I7" s="24" t="s">
        <v>14</v>
      </c>
      <c r="J7" s="24" t="s">
        <v>15</v>
      </c>
      <c r="K7" s="24"/>
      <c r="L7" s="33">
        <v>100</v>
      </c>
      <c r="M7" s="33">
        <v>50</v>
      </c>
      <c r="N7" s="32">
        <f>M7/L7</f>
        <v>0.5</v>
      </c>
    </row>
    <row r="8" spans="1:14" ht="12.75">
      <c r="A8" s="34"/>
      <c r="B8" s="35"/>
      <c r="C8" s="24"/>
      <c r="D8" s="24"/>
      <c r="E8" s="31"/>
      <c r="F8" s="31"/>
      <c r="G8" s="22"/>
      <c r="H8" s="23"/>
      <c r="I8" s="24"/>
      <c r="J8" s="24"/>
      <c r="K8" s="24"/>
      <c r="L8" s="33"/>
      <c r="M8" s="52"/>
      <c r="N8" s="54"/>
    </row>
    <row r="9" spans="1:14" ht="15">
      <c r="A9" s="17"/>
      <c r="B9" s="18" t="s">
        <v>16</v>
      </c>
      <c r="C9" s="19" t="s">
        <v>17</v>
      </c>
      <c r="D9" s="19"/>
      <c r="E9" s="21">
        <f>E11+E15</f>
        <v>145</v>
      </c>
      <c r="F9" s="21">
        <f>F11+F15</f>
        <v>203</v>
      </c>
      <c r="G9" s="22">
        <f>F9/E9</f>
        <v>1.4</v>
      </c>
      <c r="H9" s="23"/>
      <c r="I9" s="19" t="s">
        <v>16</v>
      </c>
      <c r="J9" s="19" t="s">
        <v>18</v>
      </c>
      <c r="K9" s="19"/>
      <c r="L9" s="21">
        <f>L11+L15</f>
        <v>43</v>
      </c>
      <c r="M9" s="21">
        <f>M11+M15</f>
        <v>0</v>
      </c>
      <c r="N9" s="54"/>
    </row>
    <row r="10" spans="1:14" ht="15">
      <c r="A10" s="17"/>
      <c r="B10" s="27"/>
      <c r="C10" s="19"/>
      <c r="D10" s="19"/>
      <c r="E10" s="21"/>
      <c r="F10" s="21"/>
      <c r="G10" s="22"/>
      <c r="H10" s="23"/>
      <c r="I10" s="19"/>
      <c r="J10" s="19"/>
      <c r="K10" s="19"/>
      <c r="L10" s="28"/>
      <c r="M10" s="21"/>
      <c r="N10" s="54"/>
    </row>
    <row r="11" spans="1:14" ht="12.75">
      <c r="A11" s="29"/>
      <c r="B11" s="30" t="s">
        <v>19</v>
      </c>
      <c r="C11" s="24" t="s">
        <v>20</v>
      </c>
      <c r="D11" s="24"/>
      <c r="E11" s="31">
        <f>SUM(E12:E13)</f>
        <v>14</v>
      </c>
      <c r="F11" s="31">
        <f>SUM(F12:F13)</f>
        <v>2.5</v>
      </c>
      <c r="G11" s="50">
        <f>F11/E11</f>
        <v>0.17857142857142858</v>
      </c>
      <c r="H11" s="23"/>
      <c r="I11" s="24" t="s">
        <v>19</v>
      </c>
      <c r="J11" s="24" t="s">
        <v>21</v>
      </c>
      <c r="K11" s="24"/>
      <c r="L11" s="36">
        <v>0</v>
      </c>
      <c r="M11" s="31">
        <f>SUM(M12:M15)</f>
        <v>0</v>
      </c>
      <c r="N11" s="54"/>
    </row>
    <row r="12" spans="1:14" ht="12.75">
      <c r="A12" s="37"/>
      <c r="B12" s="38">
        <v>1</v>
      </c>
      <c r="C12" s="39" t="s">
        <v>22</v>
      </c>
      <c r="D12" s="39"/>
      <c r="E12" s="40">
        <v>13</v>
      </c>
      <c r="F12" s="40">
        <v>2</v>
      </c>
      <c r="G12" s="50">
        <f>F12/E12</f>
        <v>0.15384615384615385</v>
      </c>
      <c r="H12" s="23"/>
      <c r="I12" s="24"/>
      <c r="J12" s="24"/>
      <c r="K12" s="24"/>
      <c r="L12" s="33"/>
      <c r="M12" s="52"/>
      <c r="N12" s="54"/>
    </row>
    <row r="13" spans="1:14" ht="12.75">
      <c r="A13" s="37"/>
      <c r="B13" s="38">
        <v>2</v>
      </c>
      <c r="C13" s="39" t="s">
        <v>23</v>
      </c>
      <c r="D13" s="39"/>
      <c r="E13" s="40">
        <v>1</v>
      </c>
      <c r="F13" s="40">
        <v>0.5</v>
      </c>
      <c r="G13" s="50">
        <f>F13/E13</f>
        <v>0.5</v>
      </c>
      <c r="H13" s="23"/>
      <c r="I13" s="24"/>
      <c r="J13" s="24"/>
      <c r="K13" s="24"/>
      <c r="L13" s="33"/>
      <c r="M13" s="52"/>
      <c r="N13" s="54"/>
    </row>
    <row r="14" spans="1:14" ht="12.75">
      <c r="A14" s="37"/>
      <c r="B14" s="41"/>
      <c r="C14" s="39"/>
      <c r="D14" s="39"/>
      <c r="E14" s="40"/>
      <c r="F14" s="40"/>
      <c r="G14" s="22"/>
      <c r="H14" s="23"/>
      <c r="I14" s="24"/>
      <c r="J14" s="24"/>
      <c r="K14" s="24"/>
      <c r="L14" s="33"/>
      <c r="M14" s="52"/>
      <c r="N14" s="54"/>
    </row>
    <row r="15" spans="1:14" ht="12.75">
      <c r="A15" s="29"/>
      <c r="B15" s="30" t="s">
        <v>24</v>
      </c>
      <c r="C15" s="24" t="s">
        <v>25</v>
      </c>
      <c r="D15" s="24"/>
      <c r="E15" s="31">
        <f>SUM(E16:E18)</f>
        <v>131</v>
      </c>
      <c r="F15" s="31">
        <f>SUM(F16:F18)</f>
        <v>200.5</v>
      </c>
      <c r="G15" s="22">
        <f>F15/E15</f>
        <v>1.5305343511450382</v>
      </c>
      <c r="H15" s="23"/>
      <c r="I15" s="24" t="s">
        <v>24</v>
      </c>
      <c r="J15" s="24" t="s">
        <v>26</v>
      </c>
      <c r="K15" s="24"/>
      <c r="L15" s="31">
        <f>SUM(L16:L18)</f>
        <v>43</v>
      </c>
      <c r="M15" s="31">
        <f>SUM(M16:M18)</f>
        <v>0</v>
      </c>
      <c r="N15" s="54"/>
    </row>
    <row r="16" spans="1:14" ht="12.75">
      <c r="A16" s="37"/>
      <c r="B16" s="38">
        <v>1</v>
      </c>
      <c r="C16" s="39" t="s">
        <v>27</v>
      </c>
      <c r="D16" s="39"/>
      <c r="E16" s="40">
        <v>50</v>
      </c>
      <c r="F16" s="40">
        <v>60</v>
      </c>
      <c r="G16" s="51">
        <f>F16/E16</f>
        <v>1.2</v>
      </c>
      <c r="H16" s="23"/>
      <c r="I16" s="38">
        <v>1</v>
      </c>
      <c r="J16" s="39" t="s">
        <v>28</v>
      </c>
      <c r="K16" s="39"/>
      <c r="L16" s="42">
        <v>0</v>
      </c>
      <c r="M16" s="53">
        <v>0</v>
      </c>
      <c r="N16" s="54"/>
    </row>
    <row r="17" spans="1:14" ht="12.75">
      <c r="A17" s="37"/>
      <c r="B17" s="38">
        <v>2</v>
      </c>
      <c r="C17" s="39" t="s">
        <v>29</v>
      </c>
      <c r="D17" s="39"/>
      <c r="E17" s="40">
        <v>80</v>
      </c>
      <c r="F17" s="40">
        <v>140</v>
      </c>
      <c r="G17" s="51">
        <f>F17/E17</f>
        <v>1.75</v>
      </c>
      <c r="H17" s="23"/>
      <c r="I17" s="38">
        <v>2</v>
      </c>
      <c r="J17" s="39" t="s">
        <v>30</v>
      </c>
      <c r="K17" s="39"/>
      <c r="L17" s="42">
        <v>43</v>
      </c>
      <c r="M17" s="53">
        <v>0</v>
      </c>
      <c r="N17" s="54"/>
    </row>
    <row r="18" spans="1:14" ht="12.75">
      <c r="A18" s="37"/>
      <c r="B18" s="38">
        <v>3</v>
      </c>
      <c r="C18" s="39" t="s">
        <v>31</v>
      </c>
      <c r="D18" s="39"/>
      <c r="E18" s="40">
        <v>1</v>
      </c>
      <c r="F18" s="40">
        <v>0.5</v>
      </c>
      <c r="G18" s="51">
        <f>F18/E18</f>
        <v>0.5</v>
      </c>
      <c r="H18" s="23"/>
      <c r="I18" s="38">
        <v>3</v>
      </c>
      <c r="J18" s="39" t="s">
        <v>32</v>
      </c>
      <c r="K18" s="39"/>
      <c r="L18" s="42">
        <v>0</v>
      </c>
      <c r="M18" s="53">
        <v>0</v>
      </c>
      <c r="N18" s="54"/>
    </row>
    <row r="19" spans="1:14" ht="12.75">
      <c r="A19" s="37"/>
      <c r="B19" s="41"/>
      <c r="C19" s="39"/>
      <c r="D19" s="39"/>
      <c r="E19" s="40"/>
      <c r="F19" s="40"/>
      <c r="G19" s="22"/>
      <c r="H19" s="23"/>
      <c r="I19" s="24"/>
      <c r="J19" s="24"/>
      <c r="K19" s="24"/>
      <c r="L19" s="33"/>
      <c r="M19" s="52"/>
      <c r="N19" s="54"/>
    </row>
    <row r="20" spans="1:14" ht="15">
      <c r="A20" s="43"/>
      <c r="B20" s="18" t="s">
        <v>33</v>
      </c>
      <c r="C20" s="19" t="s">
        <v>34</v>
      </c>
      <c r="D20" s="19"/>
      <c r="E20" s="21">
        <f>SUM(E22:E24)</f>
        <v>4</v>
      </c>
      <c r="F20" s="21">
        <f>SUM(F22:F24)</f>
        <v>6.5</v>
      </c>
      <c r="G20" s="22">
        <f>F20/E20</f>
        <v>1.625</v>
      </c>
      <c r="H20" s="23"/>
      <c r="I20" s="19" t="s">
        <v>33</v>
      </c>
      <c r="J20" s="19" t="s">
        <v>35</v>
      </c>
      <c r="K20" s="24"/>
      <c r="L20" s="21">
        <f>SUM(L22:L24)</f>
        <v>106</v>
      </c>
      <c r="M20" s="21">
        <f>SUM(M22:M24)</f>
        <v>149</v>
      </c>
      <c r="N20" s="54"/>
    </row>
    <row r="21" spans="1:14" ht="15">
      <c r="A21" s="17"/>
      <c r="B21" s="27"/>
      <c r="C21" s="19"/>
      <c r="D21" s="19"/>
      <c r="E21" s="21"/>
      <c r="F21" s="21"/>
      <c r="G21" s="22"/>
      <c r="H21" s="23"/>
      <c r="I21" s="19"/>
      <c r="J21" s="19"/>
      <c r="K21" s="24"/>
      <c r="L21" s="28"/>
      <c r="M21" s="21"/>
      <c r="N21" s="54"/>
    </row>
    <row r="22" spans="1:14" ht="12.75">
      <c r="A22" s="37"/>
      <c r="B22" s="44" t="s">
        <v>36</v>
      </c>
      <c r="C22" s="39" t="s">
        <v>37</v>
      </c>
      <c r="D22" s="39"/>
      <c r="E22" s="40">
        <v>2</v>
      </c>
      <c r="F22" s="40">
        <v>3</v>
      </c>
      <c r="G22" s="32">
        <f>F22/E22</f>
        <v>1.5</v>
      </c>
      <c r="H22" s="23"/>
      <c r="I22" s="44" t="s">
        <v>36</v>
      </c>
      <c r="J22" s="39" t="s">
        <v>38</v>
      </c>
      <c r="K22" s="39"/>
      <c r="L22" s="42">
        <v>0</v>
      </c>
      <c r="M22" s="53">
        <v>93</v>
      </c>
      <c r="N22" s="55"/>
    </row>
    <row r="23" spans="1:13" ht="12.75">
      <c r="A23" s="37"/>
      <c r="B23" s="44" t="s">
        <v>39</v>
      </c>
      <c r="C23" s="39" t="s">
        <v>40</v>
      </c>
      <c r="D23" s="39"/>
      <c r="E23" s="40">
        <v>1</v>
      </c>
      <c r="F23" s="40">
        <v>3</v>
      </c>
      <c r="G23" s="32">
        <f>F23/E23</f>
        <v>3</v>
      </c>
      <c r="H23" s="23"/>
      <c r="I23" s="44" t="s">
        <v>39</v>
      </c>
      <c r="J23" s="39" t="s">
        <v>41</v>
      </c>
      <c r="K23" s="39"/>
      <c r="L23" s="42">
        <v>0</v>
      </c>
      <c r="M23" s="42">
        <v>0</v>
      </c>
    </row>
    <row r="24" spans="1:13" ht="12.75">
      <c r="A24" s="37"/>
      <c r="B24" s="44" t="s">
        <v>42</v>
      </c>
      <c r="C24" s="39" t="s">
        <v>43</v>
      </c>
      <c r="D24" s="39"/>
      <c r="E24" s="40">
        <v>1</v>
      </c>
      <c r="F24" s="40">
        <v>0.5</v>
      </c>
      <c r="G24" s="32">
        <f>F24/E24</f>
        <v>0.5</v>
      </c>
      <c r="H24" s="23"/>
      <c r="I24" s="44" t="s">
        <v>42</v>
      </c>
      <c r="J24" s="39" t="s">
        <v>44</v>
      </c>
      <c r="K24" s="39"/>
      <c r="L24" s="42">
        <v>106</v>
      </c>
      <c r="M24" s="42">
        <v>56</v>
      </c>
    </row>
    <row r="25" spans="1:13" ht="12.75">
      <c r="A25" s="11"/>
      <c r="B25" s="12"/>
      <c r="C25" s="13"/>
      <c r="D25" s="13"/>
      <c r="E25" s="45"/>
      <c r="F25" s="45"/>
      <c r="G25" s="26"/>
      <c r="H25" s="16"/>
      <c r="I25" s="13"/>
      <c r="J25" s="13"/>
      <c r="K25" s="13"/>
      <c r="L25" s="46"/>
      <c r="M25" s="46"/>
    </row>
    <row r="26" spans="1:14" ht="15">
      <c r="A26" s="11"/>
      <c r="B26" s="12"/>
      <c r="C26" s="47" t="s">
        <v>45</v>
      </c>
      <c r="D26" s="47"/>
      <c r="E26" s="48">
        <f>E3+E9+E20</f>
        <v>1250</v>
      </c>
      <c r="F26" s="48">
        <f>F3+F9+F20</f>
        <v>1300</v>
      </c>
      <c r="G26" s="26">
        <f>F26/E26</f>
        <v>1.04</v>
      </c>
      <c r="H26" s="16"/>
      <c r="I26" s="13"/>
      <c r="J26" s="47" t="s">
        <v>46</v>
      </c>
      <c r="K26" s="13"/>
      <c r="L26" s="49">
        <f>L3+L9+L20</f>
        <v>1250</v>
      </c>
      <c r="M26" s="49">
        <f>M3+M9+M20</f>
        <v>1300</v>
      </c>
      <c r="N26" s="23"/>
    </row>
  </sheetData>
  <printOptions gridLines="1" horizontalCentered="1" verticalCentered="1"/>
  <pageMargins left="0.35433070866141736" right="0.35433070866141736" top="0.984251968503937" bottom="0.984251968503937" header="0.9055118110236221" footer="0.5118110236220472"/>
  <pageSetup horizontalDpi="600" verticalDpi="600" orientation="landscape" paperSize="9" r:id="rId1"/>
  <headerFooter alignWithMargins="0">
    <oddHeader>&amp;C&amp;"Arial CE,Pogrubiony"&amp;12Bilans K.Ł. "Cietrzew" w Gdańsku za rok łowiecki 2001/2002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Gawlicki</cp:lastModifiedBy>
  <dcterms:created xsi:type="dcterms:W3CDTF">2002-04-27T15:43:43Z</dcterms:created>
  <dcterms:modified xsi:type="dcterms:W3CDTF">2002-04-27T17:37:04Z</dcterms:modified>
  <cp:category/>
  <cp:version/>
  <cp:contentType/>
  <cp:contentStatus/>
</cp:coreProperties>
</file>